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F97F388-E688-4E5E-AB22-3EE7130E53BD}" xr6:coauthVersionLast="47" xr6:coauthVersionMax="47" xr10:uidLastSave="{00000000-0000-0000-0000-000000000000}"/>
  <bookViews>
    <workbookView xWindow="-110" yWindow="-110" windowWidth="25820" windowHeight="16220" xr2:uid="{00000000-000D-0000-FFFF-FFFF00000000}"/>
  </bookViews>
  <sheets>
    <sheet name="ЦДС май 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19" i="1"/>
  <c r="I11" i="1"/>
  <c r="I7" i="1"/>
  <c r="I57" i="1"/>
  <c r="J11" i="1"/>
  <c r="H12" i="1"/>
  <c r="H10" i="1"/>
  <c r="J69" i="1" l="1"/>
  <c r="J9" i="1"/>
  <c r="E70" i="1" l="1"/>
  <c r="H70" i="1" s="1"/>
  <c r="E69" i="1"/>
  <c r="H68" i="1"/>
  <c r="E68" i="1"/>
  <c r="E67" i="1"/>
  <c r="H67" i="1" s="1"/>
  <c r="I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H60" i="1"/>
  <c r="E60" i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H46" i="1"/>
  <c r="E46" i="1"/>
  <c r="E45" i="1"/>
  <c r="H45" i="1" s="1"/>
  <c r="E44" i="1"/>
  <c r="H44" i="1" s="1"/>
  <c r="E43" i="1"/>
  <c r="E42" i="1"/>
  <c r="I42" i="1" s="1"/>
  <c r="E41" i="1"/>
  <c r="I41" i="1" s="1"/>
  <c r="E40" i="1"/>
  <c r="H40" i="1" s="1"/>
  <c r="E39" i="1"/>
  <c r="H39" i="1" s="1"/>
  <c r="I39" i="1" s="1"/>
  <c r="E38" i="1"/>
  <c r="H38" i="1" s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J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I21" i="1" s="1"/>
  <c r="E20" i="1"/>
  <c r="H20" i="1" s="1"/>
  <c r="E19" i="1"/>
  <c r="H19" i="1" s="1"/>
  <c r="H18" i="1"/>
  <c r="E18" i="1"/>
  <c r="E17" i="1"/>
  <c r="H17" i="1" s="1"/>
  <c r="E16" i="1"/>
  <c r="H16" i="1" s="1"/>
  <c r="E15" i="1"/>
  <c r="H15" i="1" s="1"/>
  <c r="E14" i="1"/>
  <c r="H14" i="1" s="1"/>
  <c r="E13" i="1"/>
  <c r="E12" i="1"/>
  <c r="E11" i="1"/>
  <c r="E10" i="1"/>
  <c r="E9" i="1"/>
  <c r="E8" i="1"/>
  <c r="H8" i="1" s="1"/>
  <c r="E7" i="1"/>
  <c r="H7" i="1" s="1"/>
  <c r="I59" i="1" l="1"/>
  <c r="I55" i="1"/>
  <c r="I47" i="1"/>
  <c r="H13" i="1"/>
  <c r="I13" i="1"/>
  <c r="I51" i="1"/>
  <c r="I35" i="1"/>
  <c r="H31" i="1"/>
  <c r="H43" i="1"/>
  <c r="I49" i="1"/>
  <c r="I33" i="1"/>
  <c r="H37" i="1"/>
  <c r="I37" i="1" s="1"/>
  <c r="J37" i="1"/>
  <c r="H69" i="1"/>
  <c r="I69" i="1" s="1"/>
  <c r="I15" i="1"/>
  <c r="I63" i="1"/>
  <c r="I53" i="1"/>
  <c r="I45" i="1"/>
  <c r="I31" i="1"/>
  <c r="I29" i="1"/>
  <c r="I27" i="1"/>
  <c r="I25" i="1"/>
  <c r="I23" i="1"/>
  <c r="I17" i="1"/>
  <c r="I65" i="1"/>
  <c r="I61" i="1"/>
  <c r="J7" i="1"/>
  <c r="H9" i="1"/>
  <c r="I9" i="1" s="1"/>
  <c r="H41" i="1"/>
  <c r="H42" i="1"/>
</calcChain>
</file>

<file path=xl/sharedStrings.xml><?xml version="1.0" encoding="utf-8"?>
<sst xmlns="http://schemas.openxmlformats.org/spreadsheetml/2006/main" count="114" uniqueCount="50">
  <si>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</si>
  <si>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</si>
  <si>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</si>
  <si>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</si>
  <si>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</si>
  <si>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</si>
  <si>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</si>
  <si>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</si>
  <si>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</si>
  <si>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</si>
  <si>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</si>
  <si>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</si>
  <si>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</si>
  <si>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</si>
  <si>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</si>
  <si>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</si>
  <si>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</si>
  <si>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</si>
  <si>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</si>
  <si>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</si>
  <si>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</si>
  <si>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</si>
  <si>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</si>
  <si>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</si>
  <si>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</si>
  <si>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</si>
  <si>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</si>
  <si>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</si>
  <si>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</si>
  <si>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</si>
  <si>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</si>
  <si>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</si>
  <si>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</si>
  <si>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</si>
  <si>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</si>
  <si>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</si>
  <si>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</si>
  <si>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</si>
  <si>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</si>
  <si>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</si>
  <si>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</si>
  <si>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</si>
  <si>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</si>
  <si>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</si>
  <si>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</si>
  <si>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</si>
  <si>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</si>
  <si>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</si>
  <si>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</si>
  <si>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Информация по загрузке (авто)трансформаторов на ПС 220-110кВ энергоузла г.Астана на 1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</si>
</sst>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Normal="100" workbookViewId="0">
      <selection activeCell="Q5" sqref="Q5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7.81640625" customWidth="1"/>
    <col min="7" max="7" width="15.7265625" customWidth="1"/>
    <col min="8" max="8" width="18.81640625" customWidth="1"/>
    <col min="9" max="9" width="20.26953125" customWidth="1"/>
    <col min="10" max="10" width="19.54296875" customWidth="1"/>
  </cols>
  <sheetData>
    <row r="1" spans="1:10" x14ac:dyDescent="0.35">
      <c r="A1" s="58" t="s">
        <v>49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" thickBot="1" x14ac:dyDescent="0.4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30.75" customHeight="1" x14ac:dyDescent="0.35">
      <c r="A3" s="60" t="s">
        <v>0</v>
      </c>
      <c r="B3" s="63" t="s">
        <v>1</v>
      </c>
      <c r="C3" s="66" t="s">
        <v>2</v>
      </c>
      <c r="D3" s="66" t="s">
        <v>3</v>
      </c>
      <c r="E3" s="69"/>
      <c r="F3" s="73" t="s">
        <v>4</v>
      </c>
      <c r="G3" s="75" t="s">
        <v>5</v>
      </c>
      <c r="H3" s="73" t="s">
        <v>4</v>
      </c>
      <c r="I3" s="73" t="s">
        <v>6</v>
      </c>
      <c r="J3" s="78" t="s">
        <v>7</v>
      </c>
    </row>
    <row r="4" spans="1:10" ht="30.75" customHeight="1" x14ac:dyDescent="0.35">
      <c r="A4" s="61"/>
      <c r="B4" s="64"/>
      <c r="C4" s="67"/>
      <c r="D4" s="67"/>
      <c r="E4" s="70"/>
      <c r="F4" s="74"/>
      <c r="G4" s="76"/>
      <c r="H4" s="74"/>
      <c r="I4" s="74"/>
      <c r="J4" s="79"/>
    </row>
    <row r="5" spans="1:10" ht="30.75" customHeight="1" x14ac:dyDescent="0.35">
      <c r="A5" s="61"/>
      <c r="B5" s="64"/>
      <c r="C5" s="67"/>
      <c r="D5" s="71"/>
      <c r="E5" s="72"/>
      <c r="F5" s="74"/>
      <c r="G5" s="77"/>
      <c r="H5" s="74"/>
      <c r="I5" s="74"/>
      <c r="J5" s="79"/>
    </row>
    <row r="6" spans="1:10" ht="20.25" customHeight="1" thickBot="1" x14ac:dyDescent="0.4">
      <c r="A6" s="62"/>
      <c r="B6" s="65"/>
      <c r="C6" s="68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0" ht="15" customHeight="1" x14ac:dyDescent="0.35">
      <c r="A7" s="84">
        <v>1</v>
      </c>
      <c r="B7" s="80" t="s">
        <v>44</v>
      </c>
      <c r="C7" s="18" t="s">
        <v>45</v>
      </c>
      <c r="D7" s="19">
        <v>250</v>
      </c>
      <c r="E7" s="19">
        <f>D7*0.9</f>
        <v>225</v>
      </c>
      <c r="F7" s="20">
        <v>101.8</v>
      </c>
      <c r="G7" s="81"/>
      <c r="H7" s="21">
        <f>F7*100/E7</f>
        <v>45.244444444444447</v>
      </c>
      <c r="I7" s="82">
        <f>(F7+F8)*100/E7</f>
        <v>90.666666666666671</v>
      </c>
      <c r="J7" s="83">
        <f>E7-F7-F8</f>
        <v>21</v>
      </c>
    </row>
    <row r="8" spans="1:10" ht="15" customHeight="1" x14ac:dyDescent="0.35">
      <c r="A8" s="41"/>
      <c r="B8" s="43"/>
      <c r="C8" s="4" t="s">
        <v>46</v>
      </c>
      <c r="D8" s="11">
        <v>250</v>
      </c>
      <c r="E8" s="9">
        <f t="shared" ref="E8:E70" si="0">D8*0.9</f>
        <v>225</v>
      </c>
      <c r="F8" s="1">
        <v>102.2</v>
      </c>
      <c r="G8" s="35"/>
      <c r="H8" s="2">
        <f>F8*100/E8</f>
        <v>45.422222222222224</v>
      </c>
      <c r="I8" s="46"/>
      <c r="J8" s="45"/>
    </row>
    <row r="9" spans="1:10" ht="15" customHeight="1" x14ac:dyDescent="0.35">
      <c r="A9" s="32">
        <v>2</v>
      </c>
      <c r="B9" s="57" t="s">
        <v>47</v>
      </c>
      <c r="C9" s="3" t="s">
        <v>45</v>
      </c>
      <c r="D9" s="10">
        <v>250</v>
      </c>
      <c r="E9" s="9">
        <f t="shared" si="0"/>
        <v>225</v>
      </c>
      <c r="F9" s="1">
        <v>79.3</v>
      </c>
      <c r="G9" s="34">
        <v>5.6</v>
      </c>
      <c r="H9" s="2">
        <f>F9*100/E9</f>
        <v>35.244444444444447</v>
      </c>
      <c r="I9" s="36">
        <f>H9+H10</f>
        <v>70.711111111111109</v>
      </c>
      <c r="J9" s="44">
        <f>E9-F9-F10-G9</f>
        <v>60.29999999999999</v>
      </c>
    </row>
    <row r="10" spans="1:10" ht="15" customHeight="1" x14ac:dyDescent="0.35">
      <c r="A10" s="32"/>
      <c r="B10" s="57"/>
      <c r="C10" s="3" t="s">
        <v>46</v>
      </c>
      <c r="D10" s="10">
        <v>250</v>
      </c>
      <c r="E10" s="9">
        <f t="shared" si="0"/>
        <v>225</v>
      </c>
      <c r="F10" s="29">
        <v>79.8</v>
      </c>
      <c r="G10" s="35"/>
      <c r="H10" s="2">
        <f>F10*100/E10</f>
        <v>35.466666666666669</v>
      </c>
      <c r="I10" s="46"/>
      <c r="J10" s="45"/>
    </row>
    <row r="11" spans="1:10" ht="15" customHeight="1" x14ac:dyDescent="0.35">
      <c r="A11" s="40">
        <v>3</v>
      </c>
      <c r="B11" s="42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4">
        <v>20.6</v>
      </c>
      <c r="H11" s="2" t="s">
        <v>11</v>
      </c>
      <c r="I11" s="36">
        <f>F12*100/E12</f>
        <v>16</v>
      </c>
      <c r="J11" s="44">
        <f>E12-F12-G11</f>
        <v>168.4</v>
      </c>
    </row>
    <row r="12" spans="1:10" ht="15" customHeight="1" x14ac:dyDescent="0.35">
      <c r="A12" s="41"/>
      <c r="B12" s="43"/>
      <c r="C12" s="4" t="s">
        <v>46</v>
      </c>
      <c r="D12" s="11">
        <v>250</v>
      </c>
      <c r="E12" s="9">
        <f t="shared" si="0"/>
        <v>225</v>
      </c>
      <c r="F12" s="29">
        <v>36</v>
      </c>
      <c r="G12" s="35"/>
      <c r="H12" s="2">
        <f>F12*100/E12</f>
        <v>16</v>
      </c>
      <c r="I12" s="46"/>
      <c r="J12" s="45"/>
    </row>
    <row r="13" spans="1:10" ht="15" customHeight="1" x14ac:dyDescent="0.35">
      <c r="A13" s="40">
        <v>4</v>
      </c>
      <c r="B13" s="53" t="s">
        <v>12</v>
      </c>
      <c r="C13" s="5" t="s">
        <v>13</v>
      </c>
      <c r="D13" s="9">
        <v>25</v>
      </c>
      <c r="E13" s="9">
        <f t="shared" si="0"/>
        <v>22.5</v>
      </c>
      <c r="F13" s="1">
        <v>4.22</v>
      </c>
      <c r="G13" s="34">
        <v>45.8</v>
      </c>
      <c r="H13" s="2">
        <f t="shared" ref="H13:H70" si="1">F13*100/E13</f>
        <v>18.755555555555556</v>
      </c>
      <c r="I13" s="36">
        <f t="shared" ref="I13" si="2">H13+H14</f>
        <v>32.933333333333337</v>
      </c>
      <c r="J13" s="44">
        <v>0</v>
      </c>
    </row>
    <row r="14" spans="1:10" ht="15" customHeight="1" x14ac:dyDescent="0.35">
      <c r="A14" s="41"/>
      <c r="B14" s="54"/>
      <c r="C14" s="4" t="s">
        <v>14</v>
      </c>
      <c r="D14" s="11">
        <v>25</v>
      </c>
      <c r="E14" s="9">
        <f t="shared" si="0"/>
        <v>22.5</v>
      </c>
      <c r="F14" s="1">
        <v>3.19</v>
      </c>
      <c r="G14" s="35"/>
      <c r="H14" s="2">
        <f t="shared" si="1"/>
        <v>14.177777777777777</v>
      </c>
      <c r="I14" s="46"/>
      <c r="J14" s="45"/>
    </row>
    <row r="15" spans="1:10" ht="15" customHeight="1" x14ac:dyDescent="0.35">
      <c r="A15" s="47">
        <v>5</v>
      </c>
      <c r="B15" s="42" t="s">
        <v>15</v>
      </c>
      <c r="C15" s="3" t="s">
        <v>13</v>
      </c>
      <c r="D15" s="10">
        <v>63</v>
      </c>
      <c r="E15" s="9">
        <f t="shared" si="0"/>
        <v>56.7</v>
      </c>
      <c r="F15" s="1">
        <v>14.98</v>
      </c>
      <c r="G15" s="34">
        <v>237.2</v>
      </c>
      <c r="H15" s="2">
        <f t="shared" si="1"/>
        <v>26.419753086419753</v>
      </c>
      <c r="I15" s="36">
        <f t="shared" ref="I15" si="3">H15+H16</f>
        <v>68.395061728395063</v>
      </c>
      <c r="J15" s="44">
        <v>0</v>
      </c>
    </row>
    <row r="16" spans="1:10" ht="15" customHeight="1" x14ac:dyDescent="0.35">
      <c r="A16" s="48"/>
      <c r="B16" s="51"/>
      <c r="C16" s="12" t="s">
        <v>14</v>
      </c>
      <c r="D16" s="12">
        <v>63</v>
      </c>
      <c r="E16" s="9">
        <f t="shared" si="0"/>
        <v>56.7</v>
      </c>
      <c r="F16" s="1">
        <v>23.8</v>
      </c>
      <c r="G16" s="35"/>
      <c r="H16" s="2">
        <f t="shared" si="1"/>
        <v>41.975308641975303</v>
      </c>
      <c r="I16" s="46"/>
      <c r="J16" s="45"/>
    </row>
    <row r="17" spans="1:10" ht="15" customHeight="1" x14ac:dyDescent="0.35">
      <c r="A17" s="48"/>
      <c r="B17" s="57"/>
      <c r="C17" s="3" t="s">
        <v>16</v>
      </c>
      <c r="D17" s="10">
        <v>16</v>
      </c>
      <c r="E17" s="9">
        <f t="shared" si="0"/>
        <v>14.4</v>
      </c>
      <c r="F17" s="1">
        <v>6.06</v>
      </c>
      <c r="G17" s="34">
        <v>20.6</v>
      </c>
      <c r="H17" s="2">
        <f t="shared" si="1"/>
        <v>42.083333333333336</v>
      </c>
      <c r="I17" s="36">
        <f t="shared" ref="I17" si="4">H17+H18</f>
        <v>90.694444444444443</v>
      </c>
      <c r="J17" s="44">
        <v>0</v>
      </c>
    </row>
    <row r="18" spans="1:10" ht="15" customHeight="1" x14ac:dyDescent="0.35">
      <c r="A18" s="49"/>
      <c r="B18" s="43"/>
      <c r="C18" s="4" t="s">
        <v>17</v>
      </c>
      <c r="D18" s="11">
        <v>16</v>
      </c>
      <c r="E18" s="9">
        <f t="shared" si="0"/>
        <v>14.4</v>
      </c>
      <c r="F18" s="1">
        <v>7</v>
      </c>
      <c r="G18" s="35"/>
      <c r="H18" s="2">
        <f t="shared" si="1"/>
        <v>48.611111111111107</v>
      </c>
      <c r="I18" s="46"/>
      <c r="J18" s="45"/>
    </row>
    <row r="19" spans="1:10" ht="15" customHeight="1" x14ac:dyDescent="0.35">
      <c r="A19" s="40">
        <v>6</v>
      </c>
      <c r="B19" s="53" t="s">
        <v>18</v>
      </c>
      <c r="C19" s="5" t="s">
        <v>13</v>
      </c>
      <c r="D19" s="9">
        <v>63</v>
      </c>
      <c r="E19" s="9">
        <f t="shared" si="0"/>
        <v>56.7</v>
      </c>
      <c r="F19" s="29">
        <v>5.17</v>
      </c>
      <c r="G19" s="34">
        <v>245.4</v>
      </c>
      <c r="H19" s="2">
        <f t="shared" si="1"/>
        <v>9.1181657848324509</v>
      </c>
      <c r="I19" s="36">
        <f>(F19+F20)*100/E20</f>
        <v>35.083333333333336</v>
      </c>
      <c r="J19" s="44">
        <v>0</v>
      </c>
    </row>
    <row r="20" spans="1:10" ht="15" customHeight="1" x14ac:dyDescent="0.35">
      <c r="A20" s="41"/>
      <c r="B20" s="54"/>
      <c r="C20" s="4" t="s">
        <v>14</v>
      </c>
      <c r="D20" s="11">
        <v>40</v>
      </c>
      <c r="E20" s="9">
        <f t="shared" si="0"/>
        <v>36</v>
      </c>
      <c r="F20" s="1">
        <v>7.46</v>
      </c>
      <c r="G20" s="35"/>
      <c r="H20" s="2">
        <f t="shared" si="1"/>
        <v>20.722222222222221</v>
      </c>
      <c r="I20" s="46"/>
      <c r="J20" s="45"/>
    </row>
    <row r="21" spans="1:10" ht="15" customHeight="1" x14ac:dyDescent="0.35">
      <c r="A21" s="32">
        <v>7</v>
      </c>
      <c r="B21" s="33" t="s">
        <v>19</v>
      </c>
      <c r="C21" s="3" t="s">
        <v>13</v>
      </c>
      <c r="D21" s="10">
        <v>40</v>
      </c>
      <c r="E21" s="9">
        <f t="shared" si="0"/>
        <v>36</v>
      </c>
      <c r="F21" s="1">
        <v>11</v>
      </c>
      <c r="G21" s="34">
        <v>30.97</v>
      </c>
      <c r="H21" s="2">
        <f t="shared" si="1"/>
        <v>30.555555555555557</v>
      </c>
      <c r="I21" s="36">
        <f t="shared" ref="I21" si="5">H21+H22</f>
        <v>72.611111111111114</v>
      </c>
      <c r="J21" s="44">
        <v>0</v>
      </c>
    </row>
    <row r="22" spans="1:10" ht="15" customHeight="1" x14ac:dyDescent="0.35">
      <c r="A22" s="32"/>
      <c r="B22" s="33"/>
      <c r="C22" s="3" t="s">
        <v>14</v>
      </c>
      <c r="D22" s="10">
        <v>40</v>
      </c>
      <c r="E22" s="9">
        <f t="shared" si="0"/>
        <v>36</v>
      </c>
      <c r="F22" s="1">
        <v>15.14</v>
      </c>
      <c r="G22" s="35"/>
      <c r="H22" s="2">
        <f t="shared" si="1"/>
        <v>42.055555555555557</v>
      </c>
      <c r="I22" s="46"/>
      <c r="J22" s="45"/>
    </row>
    <row r="23" spans="1:10" ht="15" customHeight="1" x14ac:dyDescent="0.35">
      <c r="A23" s="40">
        <v>8</v>
      </c>
      <c r="B23" s="55" t="s">
        <v>20</v>
      </c>
      <c r="C23" s="5" t="s">
        <v>13</v>
      </c>
      <c r="D23" s="9">
        <v>63</v>
      </c>
      <c r="E23" s="9">
        <f t="shared" si="0"/>
        <v>56.7</v>
      </c>
      <c r="F23" s="1">
        <v>10.82</v>
      </c>
      <c r="G23" s="34">
        <v>135.1</v>
      </c>
      <c r="H23" s="2">
        <f t="shared" si="1"/>
        <v>19.08289241622575</v>
      </c>
      <c r="I23" s="36">
        <f t="shared" ref="I23" si="6">H23+H24</f>
        <v>35.520282186948855</v>
      </c>
      <c r="J23" s="44">
        <v>0</v>
      </c>
    </row>
    <row r="24" spans="1:10" ht="15" customHeight="1" x14ac:dyDescent="0.35">
      <c r="A24" s="41"/>
      <c r="B24" s="56"/>
      <c r="C24" s="4" t="s">
        <v>14</v>
      </c>
      <c r="D24" s="11">
        <v>63</v>
      </c>
      <c r="E24" s="9">
        <f t="shared" si="0"/>
        <v>56.7</v>
      </c>
      <c r="F24" s="1">
        <v>9.32</v>
      </c>
      <c r="G24" s="35"/>
      <c r="H24" s="2">
        <f t="shared" si="1"/>
        <v>16.437389770723104</v>
      </c>
      <c r="I24" s="46"/>
      <c r="J24" s="45"/>
    </row>
    <row r="25" spans="1:10" ht="15" customHeight="1" x14ac:dyDescent="0.35">
      <c r="A25" s="40">
        <v>9</v>
      </c>
      <c r="B25" s="33" t="s">
        <v>21</v>
      </c>
      <c r="C25" s="3" t="s">
        <v>13</v>
      </c>
      <c r="D25" s="10">
        <v>40</v>
      </c>
      <c r="E25" s="9">
        <f t="shared" si="0"/>
        <v>36</v>
      </c>
      <c r="F25" s="1">
        <v>11.72</v>
      </c>
      <c r="G25" s="34">
        <v>24.9</v>
      </c>
      <c r="H25" s="2">
        <f t="shared" si="1"/>
        <v>32.555555555555557</v>
      </c>
      <c r="I25" s="36">
        <f t="shared" ref="I25" si="7">H25+H26</f>
        <v>67.194444444444443</v>
      </c>
      <c r="J25" s="44">
        <v>0</v>
      </c>
    </row>
    <row r="26" spans="1:10" ht="15" customHeight="1" x14ac:dyDescent="0.35">
      <c r="A26" s="41"/>
      <c r="B26" s="33"/>
      <c r="C26" s="3" t="s">
        <v>14</v>
      </c>
      <c r="D26" s="10">
        <v>40</v>
      </c>
      <c r="E26" s="9">
        <f t="shared" si="0"/>
        <v>36</v>
      </c>
      <c r="F26" s="1">
        <v>12.47</v>
      </c>
      <c r="G26" s="35"/>
      <c r="H26" s="2">
        <f t="shared" si="1"/>
        <v>34.638888888888886</v>
      </c>
      <c r="I26" s="46"/>
      <c r="J26" s="45"/>
    </row>
    <row r="27" spans="1:10" ht="15" customHeight="1" x14ac:dyDescent="0.35">
      <c r="A27" s="32">
        <v>10</v>
      </c>
      <c r="B27" s="53" t="s">
        <v>22</v>
      </c>
      <c r="C27" s="5" t="s">
        <v>13</v>
      </c>
      <c r="D27" s="9">
        <v>80</v>
      </c>
      <c r="E27" s="9">
        <f t="shared" si="0"/>
        <v>72</v>
      </c>
      <c r="F27" s="1">
        <v>27.57</v>
      </c>
      <c r="G27" s="34">
        <v>124.9</v>
      </c>
      <c r="H27" s="2">
        <f t="shared" si="1"/>
        <v>38.291666666666664</v>
      </c>
      <c r="I27" s="36">
        <f t="shared" ref="I27" si="8">H27+H28</f>
        <v>73.236111111111114</v>
      </c>
      <c r="J27" s="44">
        <v>0</v>
      </c>
    </row>
    <row r="28" spans="1:10" ht="15" customHeight="1" x14ac:dyDescent="0.35">
      <c r="A28" s="32"/>
      <c r="B28" s="54"/>
      <c r="C28" s="4" t="s">
        <v>14</v>
      </c>
      <c r="D28" s="11">
        <v>80</v>
      </c>
      <c r="E28" s="9">
        <f t="shared" si="0"/>
        <v>72</v>
      </c>
      <c r="F28" s="1">
        <v>25.16</v>
      </c>
      <c r="G28" s="35"/>
      <c r="H28" s="2">
        <f t="shared" si="1"/>
        <v>34.944444444444443</v>
      </c>
      <c r="I28" s="46"/>
      <c r="J28" s="45"/>
    </row>
    <row r="29" spans="1:10" ht="15" customHeight="1" x14ac:dyDescent="0.35">
      <c r="A29" s="40">
        <v>11</v>
      </c>
      <c r="B29" s="33" t="s">
        <v>23</v>
      </c>
      <c r="C29" s="3" t="s">
        <v>13</v>
      </c>
      <c r="D29" s="10">
        <v>80</v>
      </c>
      <c r="E29" s="9">
        <f t="shared" si="0"/>
        <v>72</v>
      </c>
      <c r="F29" s="1">
        <v>29.01</v>
      </c>
      <c r="G29" s="34">
        <v>99.2</v>
      </c>
      <c r="H29" s="2">
        <f t="shared" si="1"/>
        <v>40.291666666666664</v>
      </c>
      <c r="I29" s="36">
        <f t="shared" ref="I29" si="9">H29+H30</f>
        <v>66.541666666666657</v>
      </c>
      <c r="J29" s="44">
        <v>0</v>
      </c>
    </row>
    <row r="30" spans="1:10" ht="15" customHeight="1" x14ac:dyDescent="0.35">
      <c r="A30" s="41"/>
      <c r="B30" s="33"/>
      <c r="C30" s="3" t="s">
        <v>14</v>
      </c>
      <c r="D30" s="10">
        <v>80</v>
      </c>
      <c r="E30" s="9">
        <f t="shared" si="0"/>
        <v>72</v>
      </c>
      <c r="F30" s="1">
        <v>18.899999999999999</v>
      </c>
      <c r="G30" s="35"/>
      <c r="H30" s="2">
        <f t="shared" si="1"/>
        <v>26.249999999999996</v>
      </c>
      <c r="I30" s="46"/>
      <c r="J30" s="45"/>
    </row>
    <row r="31" spans="1:10" ht="15" customHeight="1" x14ac:dyDescent="0.35">
      <c r="A31" s="47">
        <v>12</v>
      </c>
      <c r="B31" s="50" t="s">
        <v>24</v>
      </c>
      <c r="C31" s="7" t="s">
        <v>13</v>
      </c>
      <c r="D31" s="9">
        <v>10</v>
      </c>
      <c r="E31" s="9">
        <f t="shared" si="0"/>
        <v>9</v>
      </c>
      <c r="F31" s="1">
        <v>2.94</v>
      </c>
      <c r="G31" s="34"/>
      <c r="H31" s="2">
        <f t="shared" si="1"/>
        <v>32.666666666666664</v>
      </c>
      <c r="I31" s="36">
        <f t="shared" ref="I31:I33" si="10">H31+H32</f>
        <v>63.888888888888886</v>
      </c>
      <c r="J31" s="38">
        <f t="shared" ref="J31" si="11">E31-F31-F32-G31</f>
        <v>3.2500000000000004</v>
      </c>
    </row>
    <row r="32" spans="1:10" ht="15" customHeight="1" x14ac:dyDescent="0.35">
      <c r="A32" s="48"/>
      <c r="B32" s="51"/>
      <c r="C32" s="12" t="s">
        <v>14</v>
      </c>
      <c r="D32" s="10">
        <v>10</v>
      </c>
      <c r="E32" s="9">
        <f t="shared" si="0"/>
        <v>9</v>
      </c>
      <c r="F32" s="1">
        <v>2.81</v>
      </c>
      <c r="G32" s="35"/>
      <c r="H32" s="2">
        <f t="shared" si="1"/>
        <v>31.222222222222221</v>
      </c>
      <c r="I32" s="46"/>
      <c r="J32" s="39"/>
    </row>
    <row r="33" spans="1:10" ht="15" customHeight="1" x14ac:dyDescent="0.35">
      <c r="A33" s="48"/>
      <c r="B33" s="51"/>
      <c r="C33" s="12" t="s">
        <v>16</v>
      </c>
      <c r="D33" s="10">
        <v>40</v>
      </c>
      <c r="E33" s="9">
        <f t="shared" si="0"/>
        <v>36</v>
      </c>
      <c r="F33" s="29">
        <v>2.82</v>
      </c>
      <c r="G33" s="34">
        <v>100.6</v>
      </c>
      <c r="H33" s="2">
        <f t="shared" si="1"/>
        <v>7.833333333333333</v>
      </c>
      <c r="I33" s="36">
        <f t="shared" si="10"/>
        <v>15.416666666666666</v>
      </c>
      <c r="J33" s="38">
        <v>0</v>
      </c>
    </row>
    <row r="34" spans="1:10" ht="15" customHeight="1" x14ac:dyDescent="0.35">
      <c r="A34" s="49"/>
      <c r="B34" s="52"/>
      <c r="C34" s="8" t="s">
        <v>17</v>
      </c>
      <c r="D34" s="11">
        <v>40</v>
      </c>
      <c r="E34" s="9">
        <f t="shared" si="0"/>
        <v>36</v>
      </c>
      <c r="F34" s="1">
        <v>2.73</v>
      </c>
      <c r="G34" s="35"/>
      <c r="H34" s="2">
        <f t="shared" si="1"/>
        <v>7.583333333333333</v>
      </c>
      <c r="I34" s="46"/>
      <c r="J34" s="39"/>
    </row>
    <row r="35" spans="1:10" ht="15" customHeight="1" x14ac:dyDescent="0.35">
      <c r="A35" s="32">
        <v>13</v>
      </c>
      <c r="B35" s="53" t="s">
        <v>25</v>
      </c>
      <c r="C35" s="3" t="s">
        <v>13</v>
      </c>
      <c r="D35" s="10">
        <v>63</v>
      </c>
      <c r="E35" s="9">
        <f t="shared" si="0"/>
        <v>56.7</v>
      </c>
      <c r="F35" s="1">
        <v>17.13</v>
      </c>
      <c r="G35" s="34">
        <v>105.5</v>
      </c>
      <c r="H35" s="2">
        <f t="shared" si="1"/>
        <v>30.211640211640209</v>
      </c>
      <c r="I35" s="36">
        <f t="shared" ref="I35" si="12">H35+H36</f>
        <v>67.47795414462081</v>
      </c>
      <c r="J35" s="38">
        <v>0</v>
      </c>
    </row>
    <row r="36" spans="1:10" ht="15" customHeight="1" x14ac:dyDescent="0.35">
      <c r="A36" s="32"/>
      <c r="B36" s="54"/>
      <c r="C36" s="4" t="s">
        <v>14</v>
      </c>
      <c r="D36" s="11">
        <v>63</v>
      </c>
      <c r="E36" s="9">
        <f t="shared" si="0"/>
        <v>56.7</v>
      </c>
      <c r="F36" s="1">
        <v>21.13</v>
      </c>
      <c r="G36" s="35"/>
      <c r="H36" s="2">
        <f t="shared" si="1"/>
        <v>37.266313932980594</v>
      </c>
      <c r="I36" s="46"/>
      <c r="J36" s="39"/>
    </row>
    <row r="37" spans="1:10" ht="15" customHeight="1" x14ac:dyDescent="0.35">
      <c r="A37" s="40">
        <v>14</v>
      </c>
      <c r="B37" s="53" t="s">
        <v>26</v>
      </c>
      <c r="C37" s="5" t="s">
        <v>13</v>
      </c>
      <c r="D37" s="9">
        <v>16</v>
      </c>
      <c r="E37" s="9">
        <f t="shared" si="0"/>
        <v>14.4</v>
      </c>
      <c r="F37" s="1">
        <v>1.17</v>
      </c>
      <c r="G37" s="34">
        <v>12.02</v>
      </c>
      <c r="H37" s="2">
        <f t="shared" si="1"/>
        <v>8.125</v>
      </c>
      <c r="I37" s="36">
        <f t="shared" ref="I37" si="13">H37+H38</f>
        <v>12.569444444444445</v>
      </c>
      <c r="J37" s="38">
        <f t="shared" ref="J37" si="14">E37-F37-F38-G37</f>
        <v>0.57000000000000028</v>
      </c>
    </row>
    <row r="38" spans="1:10" ht="15" customHeight="1" x14ac:dyDescent="0.35">
      <c r="A38" s="41"/>
      <c r="B38" s="33"/>
      <c r="C38" s="3" t="s">
        <v>14</v>
      </c>
      <c r="D38" s="10">
        <v>16</v>
      </c>
      <c r="E38" s="9">
        <f t="shared" si="0"/>
        <v>14.4</v>
      </c>
      <c r="F38" s="1">
        <v>0.64</v>
      </c>
      <c r="G38" s="35"/>
      <c r="H38" s="2">
        <f t="shared" si="1"/>
        <v>4.4444444444444446</v>
      </c>
      <c r="I38" s="46"/>
      <c r="J38" s="39"/>
    </row>
    <row r="39" spans="1:10" ht="15" customHeight="1" x14ac:dyDescent="0.35">
      <c r="A39" s="47">
        <v>15</v>
      </c>
      <c r="B39" s="53" t="s">
        <v>27</v>
      </c>
      <c r="C39" s="5" t="s">
        <v>13</v>
      </c>
      <c r="D39" s="9">
        <v>63</v>
      </c>
      <c r="E39" s="9">
        <f t="shared" si="0"/>
        <v>56.7</v>
      </c>
      <c r="F39" s="1">
        <v>6.74</v>
      </c>
      <c r="G39" s="34">
        <v>283.39999999999998</v>
      </c>
      <c r="H39" s="2">
        <f t="shared" si="1"/>
        <v>11.887125220458554</v>
      </c>
      <c r="I39" s="31">
        <f t="shared" ref="I39" si="15">H39+H40</f>
        <v>22.010582010582009</v>
      </c>
      <c r="J39" s="38">
        <v>0</v>
      </c>
    </row>
    <row r="40" spans="1:10" ht="15" customHeight="1" x14ac:dyDescent="0.35">
      <c r="A40" s="49"/>
      <c r="B40" s="33"/>
      <c r="C40" s="3" t="s">
        <v>14</v>
      </c>
      <c r="D40" s="10">
        <v>63</v>
      </c>
      <c r="E40" s="9">
        <f t="shared" si="0"/>
        <v>56.7</v>
      </c>
      <c r="F40" s="1">
        <v>5.74</v>
      </c>
      <c r="G40" s="35"/>
      <c r="H40" s="2">
        <f t="shared" si="1"/>
        <v>10.123456790123456</v>
      </c>
      <c r="I40" s="31"/>
      <c r="J40" s="39"/>
    </row>
    <row r="41" spans="1:10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8.68</v>
      </c>
      <c r="G41" s="30">
        <v>24.6</v>
      </c>
      <c r="H41" s="2">
        <f t="shared" si="1"/>
        <v>38.577777777777776</v>
      </c>
      <c r="I41" s="25">
        <f>F41*100/E41</f>
        <v>38.577777777777776</v>
      </c>
      <c r="J41" s="22">
        <v>0</v>
      </c>
    </row>
    <row r="42" spans="1:10" ht="15" customHeight="1" x14ac:dyDescent="0.35">
      <c r="A42" s="27">
        <v>17</v>
      </c>
      <c r="B42" s="28" t="s">
        <v>29</v>
      </c>
      <c r="C42" s="13" t="s">
        <v>13</v>
      </c>
      <c r="D42" s="13">
        <v>16</v>
      </c>
      <c r="E42" s="13">
        <f t="shared" si="0"/>
        <v>14.4</v>
      </c>
      <c r="F42" s="1">
        <v>1.01</v>
      </c>
      <c r="G42" s="30">
        <v>26.5</v>
      </c>
      <c r="H42" s="2">
        <f t="shared" si="1"/>
        <v>7.0138888888888884</v>
      </c>
      <c r="I42" s="25">
        <f>F42*100/E42</f>
        <v>7.0138888888888884</v>
      </c>
      <c r="J42" s="22">
        <v>0</v>
      </c>
    </row>
    <row r="43" spans="1:10" ht="15" customHeight="1" x14ac:dyDescent="0.35">
      <c r="A43" s="32">
        <v>18</v>
      </c>
      <c r="B43" s="33" t="s">
        <v>30</v>
      </c>
      <c r="C43" s="3" t="s">
        <v>13</v>
      </c>
      <c r="D43" s="10">
        <v>40</v>
      </c>
      <c r="E43" s="10">
        <f t="shared" si="0"/>
        <v>36</v>
      </c>
      <c r="F43" s="1">
        <v>10.27</v>
      </c>
      <c r="G43" s="34">
        <v>37.799999999999997</v>
      </c>
      <c r="H43" s="2">
        <f t="shared" si="1"/>
        <v>28.527777777777779</v>
      </c>
      <c r="I43" s="36">
        <f>(F43+F44)*100/E44</f>
        <v>95.955555555555549</v>
      </c>
      <c r="J43" s="38">
        <v>0</v>
      </c>
    </row>
    <row r="44" spans="1:10" ht="15" customHeight="1" x14ac:dyDescent="0.35">
      <c r="A44" s="32"/>
      <c r="B44" s="33"/>
      <c r="C44" s="3" t="s">
        <v>14</v>
      </c>
      <c r="D44" s="10">
        <v>25</v>
      </c>
      <c r="E44" s="9">
        <f t="shared" si="0"/>
        <v>22.5</v>
      </c>
      <c r="F44" s="1">
        <v>11.32</v>
      </c>
      <c r="G44" s="35"/>
      <c r="H44" s="2">
        <f t="shared" si="1"/>
        <v>50.31111111111111</v>
      </c>
      <c r="I44" s="37"/>
      <c r="J44" s="39"/>
    </row>
    <row r="45" spans="1:10" ht="15" customHeight="1" x14ac:dyDescent="0.35">
      <c r="A45" s="40">
        <v>19</v>
      </c>
      <c r="B45" s="42" t="s">
        <v>31</v>
      </c>
      <c r="C45" s="5" t="s">
        <v>13</v>
      </c>
      <c r="D45" s="9">
        <v>40</v>
      </c>
      <c r="E45" s="9">
        <f t="shared" si="0"/>
        <v>36</v>
      </c>
      <c r="F45" s="1">
        <v>4.43</v>
      </c>
      <c r="G45" s="34">
        <v>67.5</v>
      </c>
      <c r="H45" s="2">
        <f t="shared" si="1"/>
        <v>12.305555555555555</v>
      </c>
      <c r="I45" s="36">
        <f t="shared" ref="I45" si="16">H45+H46</f>
        <v>24.472222222222221</v>
      </c>
      <c r="J45" s="38">
        <v>0</v>
      </c>
    </row>
    <row r="46" spans="1:10" ht="15" customHeight="1" x14ac:dyDescent="0.35">
      <c r="A46" s="41"/>
      <c r="B46" s="43"/>
      <c r="C46" s="4" t="s">
        <v>14</v>
      </c>
      <c r="D46" s="11">
        <v>40</v>
      </c>
      <c r="E46" s="9">
        <f t="shared" si="0"/>
        <v>36</v>
      </c>
      <c r="F46" s="1">
        <v>4.38</v>
      </c>
      <c r="G46" s="35"/>
      <c r="H46" s="2">
        <f t="shared" si="1"/>
        <v>12.166666666666666</v>
      </c>
      <c r="I46" s="37"/>
      <c r="J46" s="39"/>
    </row>
    <row r="47" spans="1:10" ht="15" customHeight="1" x14ac:dyDescent="0.35">
      <c r="A47" s="32">
        <v>20</v>
      </c>
      <c r="B47" s="57" t="s">
        <v>32</v>
      </c>
      <c r="C47" s="3" t="s">
        <v>13</v>
      </c>
      <c r="D47" s="10">
        <v>63</v>
      </c>
      <c r="E47" s="9">
        <f t="shared" si="0"/>
        <v>56.7</v>
      </c>
      <c r="F47" s="1">
        <v>16.03</v>
      </c>
      <c r="G47" s="34">
        <v>115.3</v>
      </c>
      <c r="H47" s="2">
        <f t="shared" si="1"/>
        <v>28.271604938271604</v>
      </c>
      <c r="I47" s="36">
        <f t="shared" ref="I47" si="17">H47+H48</f>
        <v>59.664902998236329</v>
      </c>
      <c r="J47" s="38">
        <v>0</v>
      </c>
    </row>
    <row r="48" spans="1:10" ht="15" customHeight="1" x14ac:dyDescent="0.35">
      <c r="A48" s="32"/>
      <c r="B48" s="57"/>
      <c r="C48" s="3" t="s">
        <v>14</v>
      </c>
      <c r="D48" s="10">
        <v>63</v>
      </c>
      <c r="E48" s="9">
        <f t="shared" si="0"/>
        <v>56.7</v>
      </c>
      <c r="F48" s="1">
        <v>17.8</v>
      </c>
      <c r="G48" s="35"/>
      <c r="H48" s="2">
        <f t="shared" si="1"/>
        <v>31.393298059964724</v>
      </c>
      <c r="I48" s="37"/>
      <c r="J48" s="39"/>
    </row>
    <row r="49" spans="1:10" ht="15" customHeight="1" x14ac:dyDescent="0.35">
      <c r="A49" s="40">
        <v>21</v>
      </c>
      <c r="B49" s="53" t="s">
        <v>33</v>
      </c>
      <c r="C49" s="5" t="s">
        <v>13</v>
      </c>
      <c r="D49" s="9">
        <v>80</v>
      </c>
      <c r="E49" s="9">
        <f t="shared" si="0"/>
        <v>72</v>
      </c>
      <c r="F49" s="1">
        <v>27.8</v>
      </c>
      <c r="G49" s="34">
        <v>39.5</v>
      </c>
      <c r="H49" s="2">
        <f t="shared" si="1"/>
        <v>38.611111111111114</v>
      </c>
      <c r="I49" s="36">
        <f t="shared" ref="I49" si="18">H49+H50</f>
        <v>69.819444444444443</v>
      </c>
      <c r="J49" s="38">
        <v>0</v>
      </c>
    </row>
    <row r="50" spans="1:10" ht="15" customHeight="1" x14ac:dyDescent="0.35">
      <c r="A50" s="41"/>
      <c r="B50" s="54"/>
      <c r="C50" s="4" t="s">
        <v>14</v>
      </c>
      <c r="D50" s="11">
        <v>80</v>
      </c>
      <c r="E50" s="9">
        <f t="shared" si="0"/>
        <v>72</v>
      </c>
      <c r="F50" s="1">
        <v>22.47</v>
      </c>
      <c r="G50" s="35"/>
      <c r="H50" s="2">
        <f t="shared" si="1"/>
        <v>31.208333333333332</v>
      </c>
      <c r="I50" s="37"/>
      <c r="J50" s="39"/>
    </row>
    <row r="51" spans="1:10" ht="15" customHeight="1" x14ac:dyDescent="0.35">
      <c r="A51" s="40">
        <v>22</v>
      </c>
      <c r="B51" s="53" t="s">
        <v>34</v>
      </c>
      <c r="C51" s="5" t="s">
        <v>13</v>
      </c>
      <c r="D51" s="9">
        <v>80</v>
      </c>
      <c r="E51" s="9">
        <f t="shared" si="0"/>
        <v>72</v>
      </c>
      <c r="F51" s="1">
        <v>28.69</v>
      </c>
      <c r="G51" s="34">
        <v>59.4</v>
      </c>
      <c r="H51" s="2">
        <f t="shared" si="1"/>
        <v>39.847222222222221</v>
      </c>
      <c r="I51" s="36">
        <f>H51+H52</f>
        <v>77</v>
      </c>
      <c r="J51" s="38">
        <v>0</v>
      </c>
    </row>
    <row r="52" spans="1:10" ht="15" customHeight="1" x14ac:dyDescent="0.35">
      <c r="A52" s="41"/>
      <c r="B52" s="54"/>
      <c r="C52" s="4" t="s">
        <v>14</v>
      </c>
      <c r="D52" s="11">
        <v>80</v>
      </c>
      <c r="E52" s="9">
        <f t="shared" si="0"/>
        <v>72</v>
      </c>
      <c r="F52" s="1">
        <v>26.75</v>
      </c>
      <c r="G52" s="35"/>
      <c r="H52" s="2">
        <f t="shared" si="1"/>
        <v>37.152777777777779</v>
      </c>
      <c r="I52" s="37"/>
      <c r="J52" s="39"/>
    </row>
    <row r="53" spans="1:10" ht="15" customHeight="1" x14ac:dyDescent="0.35">
      <c r="A53" s="32">
        <v>23</v>
      </c>
      <c r="B53" s="33" t="s">
        <v>35</v>
      </c>
      <c r="C53" s="3" t="s">
        <v>13</v>
      </c>
      <c r="D53" s="10">
        <v>63</v>
      </c>
      <c r="E53" s="9">
        <f t="shared" si="0"/>
        <v>56.7</v>
      </c>
      <c r="F53" s="29">
        <v>17.600000000000001</v>
      </c>
      <c r="G53" s="34">
        <v>247.7</v>
      </c>
      <c r="H53" s="2">
        <f t="shared" si="1"/>
        <v>31.040564373897709</v>
      </c>
      <c r="I53" s="36">
        <f t="shared" ref="I53" si="19">H53+H54</f>
        <v>51.798941798941797</v>
      </c>
      <c r="J53" s="38">
        <v>0</v>
      </c>
    </row>
    <row r="54" spans="1:10" ht="15" customHeight="1" x14ac:dyDescent="0.35">
      <c r="A54" s="32"/>
      <c r="B54" s="33"/>
      <c r="C54" s="3" t="s">
        <v>14</v>
      </c>
      <c r="D54" s="10">
        <v>63</v>
      </c>
      <c r="E54" s="9">
        <f t="shared" si="0"/>
        <v>56.7</v>
      </c>
      <c r="F54" s="1">
        <v>11.77</v>
      </c>
      <c r="G54" s="35"/>
      <c r="H54" s="2">
        <f t="shared" si="1"/>
        <v>20.758377425044092</v>
      </c>
      <c r="I54" s="37"/>
      <c r="J54" s="39"/>
    </row>
    <row r="55" spans="1:10" ht="15" customHeight="1" x14ac:dyDescent="0.35">
      <c r="A55" s="40">
        <v>24</v>
      </c>
      <c r="B55" s="53" t="s">
        <v>36</v>
      </c>
      <c r="C55" s="5" t="s">
        <v>13</v>
      </c>
      <c r="D55" s="9">
        <v>63</v>
      </c>
      <c r="E55" s="9">
        <f t="shared" si="0"/>
        <v>56.7</v>
      </c>
      <c r="F55" s="1">
        <v>22.45</v>
      </c>
      <c r="G55" s="34">
        <v>34.700000000000003</v>
      </c>
      <c r="H55" s="2">
        <f t="shared" si="1"/>
        <v>39.594356261022924</v>
      </c>
      <c r="I55" s="36">
        <f>H55+H56</f>
        <v>82.34567901234567</v>
      </c>
      <c r="J55" s="38">
        <v>0</v>
      </c>
    </row>
    <row r="56" spans="1:10" ht="15" customHeight="1" x14ac:dyDescent="0.35">
      <c r="A56" s="41"/>
      <c r="B56" s="54"/>
      <c r="C56" s="4" t="s">
        <v>14</v>
      </c>
      <c r="D56" s="11">
        <v>63</v>
      </c>
      <c r="E56" s="9">
        <f t="shared" si="0"/>
        <v>56.7</v>
      </c>
      <c r="F56" s="1">
        <v>24.24</v>
      </c>
      <c r="G56" s="35"/>
      <c r="H56" s="2">
        <f t="shared" si="1"/>
        <v>42.751322751322746</v>
      </c>
      <c r="I56" s="37"/>
      <c r="J56" s="39"/>
    </row>
    <row r="57" spans="1:10" ht="15" customHeight="1" x14ac:dyDescent="0.35">
      <c r="A57" s="32">
        <v>25</v>
      </c>
      <c r="B57" s="33" t="s">
        <v>37</v>
      </c>
      <c r="C57" s="3" t="s">
        <v>13</v>
      </c>
      <c r="D57" s="10">
        <v>40</v>
      </c>
      <c r="E57" s="9">
        <f t="shared" si="0"/>
        <v>36</v>
      </c>
      <c r="F57" s="1">
        <v>6.96</v>
      </c>
      <c r="G57" s="34">
        <v>35.200000000000003</v>
      </c>
      <c r="H57" s="2">
        <f t="shared" si="1"/>
        <v>19.333333333333332</v>
      </c>
      <c r="I57" s="36">
        <f>(F57+F58)*100/E57</f>
        <v>54.527777777777779</v>
      </c>
      <c r="J57" s="38">
        <v>0</v>
      </c>
    </row>
    <row r="58" spans="1:10" ht="15" customHeight="1" x14ac:dyDescent="0.35">
      <c r="A58" s="32"/>
      <c r="B58" s="33"/>
      <c r="C58" s="3" t="s">
        <v>14</v>
      </c>
      <c r="D58" s="10">
        <v>63</v>
      </c>
      <c r="E58" s="9">
        <f t="shared" si="0"/>
        <v>56.7</v>
      </c>
      <c r="F58" s="1">
        <v>12.67</v>
      </c>
      <c r="G58" s="35"/>
      <c r="H58" s="2">
        <f t="shared" si="1"/>
        <v>22.345679012345677</v>
      </c>
      <c r="I58" s="37"/>
      <c r="J58" s="39"/>
    </row>
    <row r="59" spans="1:10" ht="15" customHeight="1" x14ac:dyDescent="0.35">
      <c r="A59" s="40">
        <v>26</v>
      </c>
      <c r="B59" s="53" t="s">
        <v>38</v>
      </c>
      <c r="C59" s="5" t="s">
        <v>13</v>
      </c>
      <c r="D59" s="9">
        <v>40</v>
      </c>
      <c r="E59" s="9">
        <f t="shared" si="0"/>
        <v>36</v>
      </c>
      <c r="F59" s="1">
        <v>10.91</v>
      </c>
      <c r="G59" s="34">
        <v>23.1</v>
      </c>
      <c r="H59" s="2">
        <f t="shared" si="1"/>
        <v>30.305555555555557</v>
      </c>
      <c r="I59" s="36">
        <f t="shared" ref="I59" si="20">H59+H60</f>
        <v>65.638888888888886</v>
      </c>
      <c r="J59" s="38">
        <v>0</v>
      </c>
    </row>
    <row r="60" spans="1:10" ht="15" customHeight="1" x14ac:dyDescent="0.35">
      <c r="A60" s="41"/>
      <c r="B60" s="54"/>
      <c r="C60" s="4" t="s">
        <v>14</v>
      </c>
      <c r="D60" s="11">
        <v>40</v>
      </c>
      <c r="E60" s="9">
        <f t="shared" si="0"/>
        <v>36</v>
      </c>
      <c r="F60" s="1">
        <v>12.72</v>
      </c>
      <c r="G60" s="35"/>
      <c r="H60" s="2">
        <f t="shared" si="1"/>
        <v>35.333333333333336</v>
      </c>
      <c r="I60" s="37"/>
      <c r="J60" s="39"/>
    </row>
    <row r="61" spans="1:10" ht="15" customHeight="1" x14ac:dyDescent="0.35">
      <c r="A61" s="32">
        <v>27</v>
      </c>
      <c r="B61" s="53" t="s">
        <v>39</v>
      </c>
      <c r="C61" s="5" t="s">
        <v>13</v>
      </c>
      <c r="D61" s="9">
        <v>80</v>
      </c>
      <c r="E61" s="9">
        <f t="shared" si="0"/>
        <v>72</v>
      </c>
      <c r="F61" s="1">
        <v>10.17</v>
      </c>
      <c r="G61" s="34">
        <v>354.8</v>
      </c>
      <c r="H61" s="2">
        <f t="shared" si="1"/>
        <v>14.125</v>
      </c>
      <c r="I61" s="36">
        <f t="shared" ref="I61" si="21">H61+H62</f>
        <v>31.583333333333332</v>
      </c>
      <c r="J61" s="38">
        <v>0</v>
      </c>
    </row>
    <row r="62" spans="1:10" ht="15" customHeight="1" x14ac:dyDescent="0.35">
      <c r="A62" s="32"/>
      <c r="B62" s="54"/>
      <c r="C62" s="4" t="s">
        <v>14</v>
      </c>
      <c r="D62" s="11">
        <v>80</v>
      </c>
      <c r="E62" s="9">
        <f t="shared" si="0"/>
        <v>72</v>
      </c>
      <c r="F62" s="1">
        <v>12.57</v>
      </c>
      <c r="G62" s="35"/>
      <c r="H62" s="2">
        <f t="shared" si="1"/>
        <v>17.458333333333332</v>
      </c>
      <c r="I62" s="37"/>
      <c r="J62" s="39"/>
    </row>
    <row r="63" spans="1:10" ht="15" customHeight="1" x14ac:dyDescent="0.35">
      <c r="A63" s="40">
        <v>28</v>
      </c>
      <c r="B63" s="33" t="s">
        <v>40</v>
      </c>
      <c r="C63" s="3" t="s">
        <v>13</v>
      </c>
      <c r="D63" s="10">
        <v>40</v>
      </c>
      <c r="E63" s="9">
        <f t="shared" si="0"/>
        <v>36</v>
      </c>
      <c r="F63" s="1">
        <v>18.02</v>
      </c>
      <c r="G63" s="34">
        <v>21.5</v>
      </c>
      <c r="H63" s="2">
        <f t="shared" si="1"/>
        <v>50.055555555555557</v>
      </c>
      <c r="I63" s="36">
        <f t="shared" ref="I63" si="22">H63+H64</f>
        <v>100.80555555555556</v>
      </c>
      <c r="J63" s="38">
        <v>0</v>
      </c>
    </row>
    <row r="64" spans="1:10" ht="15" customHeight="1" x14ac:dyDescent="0.35">
      <c r="A64" s="41"/>
      <c r="B64" s="33"/>
      <c r="C64" s="3" t="s">
        <v>14</v>
      </c>
      <c r="D64" s="10">
        <v>40</v>
      </c>
      <c r="E64" s="9">
        <f t="shared" si="0"/>
        <v>36</v>
      </c>
      <c r="F64" s="1">
        <v>18.27</v>
      </c>
      <c r="G64" s="35"/>
      <c r="H64" s="2">
        <f t="shared" si="1"/>
        <v>50.75</v>
      </c>
      <c r="I64" s="37"/>
      <c r="J64" s="39"/>
    </row>
    <row r="65" spans="1:10" ht="15" customHeight="1" x14ac:dyDescent="0.35">
      <c r="A65" s="32">
        <v>29</v>
      </c>
      <c r="B65" s="53" t="s">
        <v>41</v>
      </c>
      <c r="C65" s="5" t="s">
        <v>13</v>
      </c>
      <c r="D65" s="9">
        <v>63</v>
      </c>
      <c r="E65" s="9">
        <f t="shared" si="0"/>
        <v>56.7</v>
      </c>
      <c r="F65" s="1">
        <v>21.18</v>
      </c>
      <c r="G65" s="34">
        <v>45.8</v>
      </c>
      <c r="H65" s="2">
        <f t="shared" si="1"/>
        <v>37.354497354497354</v>
      </c>
      <c r="I65" s="36">
        <f t="shared" ref="I65" si="23">H65+H66</f>
        <v>70.194003527336861</v>
      </c>
      <c r="J65" s="38">
        <v>0</v>
      </c>
    </row>
    <row r="66" spans="1:10" ht="15" customHeight="1" x14ac:dyDescent="0.35">
      <c r="A66" s="32"/>
      <c r="B66" s="54"/>
      <c r="C66" s="4" t="s">
        <v>14</v>
      </c>
      <c r="D66" s="11">
        <v>63</v>
      </c>
      <c r="E66" s="9">
        <f t="shared" si="0"/>
        <v>56.7</v>
      </c>
      <c r="F66" s="1">
        <v>18.62</v>
      </c>
      <c r="G66" s="35"/>
      <c r="H66" s="2">
        <f t="shared" si="1"/>
        <v>32.839506172839506</v>
      </c>
      <c r="I66" s="37"/>
      <c r="J66" s="39"/>
    </row>
    <row r="67" spans="1:10" ht="15" customHeight="1" x14ac:dyDescent="0.35">
      <c r="A67" s="40">
        <v>30</v>
      </c>
      <c r="B67" s="33" t="s">
        <v>42</v>
      </c>
      <c r="C67" s="3" t="s">
        <v>13</v>
      </c>
      <c r="D67" s="10">
        <v>40</v>
      </c>
      <c r="E67" s="9">
        <f t="shared" si="0"/>
        <v>36</v>
      </c>
      <c r="F67" s="1">
        <v>17.170000000000002</v>
      </c>
      <c r="G67" s="34">
        <v>39.700000000000003</v>
      </c>
      <c r="H67" s="2">
        <f t="shared" si="1"/>
        <v>47.69444444444445</v>
      </c>
      <c r="I67" s="36">
        <f t="shared" ref="I67" si="24">H67+H68</f>
        <v>90.222222222222229</v>
      </c>
      <c r="J67" s="38">
        <v>0</v>
      </c>
    </row>
    <row r="68" spans="1:10" x14ac:dyDescent="0.35">
      <c r="A68" s="41"/>
      <c r="B68" s="33"/>
      <c r="C68" s="3" t="s">
        <v>14</v>
      </c>
      <c r="D68" s="10">
        <v>40</v>
      </c>
      <c r="E68" s="9">
        <f t="shared" si="0"/>
        <v>36</v>
      </c>
      <c r="F68" s="1">
        <v>15.31</v>
      </c>
      <c r="G68" s="35"/>
      <c r="H68" s="2">
        <f t="shared" si="1"/>
        <v>42.527777777777779</v>
      </c>
      <c r="I68" s="37"/>
      <c r="J68" s="39"/>
    </row>
    <row r="69" spans="1:10" x14ac:dyDescent="0.35">
      <c r="A69" s="85">
        <v>31</v>
      </c>
      <c r="B69" s="87" t="s">
        <v>43</v>
      </c>
      <c r="C69" s="13" t="s">
        <v>13</v>
      </c>
      <c r="D69" s="13">
        <v>25</v>
      </c>
      <c r="E69" s="13">
        <f t="shared" si="0"/>
        <v>22.5</v>
      </c>
      <c r="F69" s="1">
        <v>3.97</v>
      </c>
      <c r="G69" s="89">
        <v>10.199999999999999</v>
      </c>
      <c r="H69" s="17">
        <f t="shared" si="1"/>
        <v>17.644444444444446</v>
      </c>
      <c r="I69" s="31">
        <f t="shared" ref="I69" si="25">H69+H70</f>
        <v>46.844444444444449</v>
      </c>
      <c r="J69" s="38">
        <f>E69-F69-F70-G69</f>
        <v>1.7600000000000016</v>
      </c>
    </row>
    <row r="70" spans="1:10" ht="15" thickBot="1" x14ac:dyDescent="0.4">
      <c r="A70" s="86"/>
      <c r="B70" s="88"/>
      <c r="C70" s="14" t="s">
        <v>14</v>
      </c>
      <c r="D70" s="14">
        <v>25</v>
      </c>
      <c r="E70" s="14">
        <f t="shared" si="0"/>
        <v>22.5</v>
      </c>
      <c r="F70" s="23">
        <v>6.57</v>
      </c>
      <c r="G70" s="90"/>
      <c r="H70" s="24">
        <f t="shared" si="1"/>
        <v>29.2</v>
      </c>
      <c r="I70" s="91"/>
      <c r="J70" s="92"/>
    </row>
  </sheetData>
  <mergeCells count="161">
    <mergeCell ref="A67:A68"/>
    <mergeCell ref="B67:B68"/>
    <mergeCell ref="G67:G68"/>
    <mergeCell ref="I67:I68"/>
    <mergeCell ref="J67:J68"/>
    <mergeCell ref="A69:A70"/>
    <mergeCell ref="B69:B70"/>
    <mergeCell ref="G69:G70"/>
    <mergeCell ref="I69:I70"/>
    <mergeCell ref="J69:J70"/>
    <mergeCell ref="J35:J36"/>
    <mergeCell ref="A65:A66"/>
    <mergeCell ref="B65:B66"/>
    <mergeCell ref="G65:G66"/>
    <mergeCell ref="I65:I66"/>
    <mergeCell ref="J65:J66"/>
    <mergeCell ref="A37:A38"/>
    <mergeCell ref="B37:B38"/>
    <mergeCell ref="G37:G38"/>
    <mergeCell ref="I37:I38"/>
    <mergeCell ref="J37:J38"/>
    <mergeCell ref="A39:A40"/>
    <mergeCell ref="B39:B40"/>
    <mergeCell ref="G39:G40"/>
    <mergeCell ref="A55:A56"/>
    <mergeCell ref="B55:B56"/>
    <mergeCell ref="G55:G56"/>
    <mergeCell ref="I55:I56"/>
    <mergeCell ref="J55:J56"/>
    <mergeCell ref="A57:A58"/>
    <mergeCell ref="J53:J54"/>
    <mergeCell ref="A47:A48"/>
    <mergeCell ref="B47:B48"/>
    <mergeCell ref="G47:G48"/>
    <mergeCell ref="B25:B26"/>
    <mergeCell ref="A27:A28"/>
    <mergeCell ref="B27:B28"/>
    <mergeCell ref="A21:A22"/>
    <mergeCell ref="B21:B22"/>
    <mergeCell ref="A35:A36"/>
    <mergeCell ref="B35:B36"/>
    <mergeCell ref="G35:G36"/>
    <mergeCell ref="I35:I36"/>
    <mergeCell ref="A29:A30"/>
    <mergeCell ref="B29:B30"/>
    <mergeCell ref="G29:G30"/>
    <mergeCell ref="I29:I30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I47:I48"/>
    <mergeCell ref="J47:J48"/>
    <mergeCell ref="A49:A50"/>
    <mergeCell ref="B49:B50"/>
    <mergeCell ref="G49:G50"/>
    <mergeCell ref="I49:I50"/>
    <mergeCell ref="J49:J50"/>
    <mergeCell ref="A53:A54"/>
    <mergeCell ref="B53:B54"/>
    <mergeCell ref="G53:G54"/>
    <mergeCell ref="I53:I54"/>
    <mergeCell ref="A51:A52"/>
    <mergeCell ref="B51:B52"/>
    <mergeCell ref="G51:G52"/>
    <mergeCell ref="I51:I52"/>
    <mergeCell ref="J51:J52"/>
    <mergeCell ref="B57:B58"/>
    <mergeCell ref="G57:G58"/>
    <mergeCell ref="I57:I58"/>
    <mergeCell ref="J57:J58"/>
    <mergeCell ref="I63:I64"/>
    <mergeCell ref="J63:J64"/>
    <mergeCell ref="A59:A60"/>
    <mergeCell ref="B59:B60"/>
    <mergeCell ref="G59:G60"/>
    <mergeCell ref="I59:I60"/>
    <mergeCell ref="J59:J60"/>
    <mergeCell ref="A61:A62"/>
    <mergeCell ref="B61:B62"/>
    <mergeCell ref="G61:G62"/>
    <mergeCell ref="I61:I62"/>
    <mergeCell ref="J61:J62"/>
    <mergeCell ref="A63:A64"/>
    <mergeCell ref="B63:B64"/>
    <mergeCell ref="G63:G64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G21:G22"/>
    <mergeCell ref="I21:I22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B15:B18"/>
    <mergeCell ref="A25:A26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I39:I40"/>
    <mergeCell ref="A43:A44"/>
    <mergeCell ref="B43:B44"/>
    <mergeCell ref="G43:G44"/>
    <mergeCell ref="I43:I44"/>
    <mergeCell ref="J43:J44"/>
    <mergeCell ref="A45:A46"/>
    <mergeCell ref="B45:B46"/>
    <mergeCell ref="G45:G46"/>
    <mergeCell ref="I45:I46"/>
    <mergeCell ref="J45:J46"/>
    <mergeCell ref="J39:J4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май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2023-07-18T10:46:51Z</cp:lastPrinted>
  <dcterms:created xsi:type="dcterms:W3CDTF">2021-07-30T04:27:11Z</dcterms:created>
  <dcterms:modified xsi:type="dcterms:W3CDTF">2024-05-30T06:57:49Z</dcterms:modified>
</cp:coreProperties>
</file>